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<sst xmlns="http://schemas.openxmlformats.org/spreadsheetml/2006/main" count="152" uniqueCount="73">
  <si>
    <t xml:space="preserve">운 수 종 사 자   취 업 현 황 </t>
  </si>
  <si>
    <t>(2003년 2월분)</t>
  </si>
  <si>
    <t>구분</t>
  </si>
  <si>
    <t xml:space="preserve">운      수      종      사      자       현      황 </t>
  </si>
  <si>
    <t>업체</t>
  </si>
  <si>
    <t>차량</t>
  </si>
  <si>
    <t>임원</t>
  </si>
  <si>
    <t>직원</t>
  </si>
  <si>
    <t>교통</t>
  </si>
  <si>
    <t>교육</t>
  </si>
  <si>
    <t>정비</t>
  </si>
  <si>
    <t>운     전     자</t>
  </si>
  <si>
    <t>수</t>
  </si>
  <si>
    <t>보유</t>
  </si>
  <si>
    <t>안전</t>
  </si>
  <si>
    <t>훈련</t>
  </si>
  <si>
    <t>관리</t>
  </si>
  <si>
    <t>원</t>
  </si>
  <si>
    <t>기타</t>
  </si>
  <si>
    <t>계</t>
  </si>
  <si>
    <t>대수</t>
  </si>
  <si>
    <t>담당</t>
  </si>
  <si>
    <t>자</t>
  </si>
  <si>
    <t>남</t>
  </si>
  <si>
    <t>여</t>
  </si>
  <si>
    <t>업종별</t>
  </si>
  <si>
    <t>버</t>
  </si>
  <si>
    <t>시   외</t>
  </si>
  <si>
    <t>농어촌</t>
  </si>
  <si>
    <t>스</t>
  </si>
  <si>
    <t>시  내</t>
  </si>
  <si>
    <t>합            계</t>
  </si>
  <si>
    <t xml:space="preserve"> </t>
  </si>
  <si>
    <t>전 라 북 도 버 스 운 송 사 업 조 합</t>
  </si>
  <si>
    <t xml:space="preserve">운 수 종 사 자   취 업 현 황 </t>
  </si>
  <si>
    <t>임  원</t>
  </si>
  <si>
    <t>직  원</t>
  </si>
  <si>
    <t>면허</t>
  </si>
  <si>
    <t>합     계</t>
  </si>
  <si>
    <t>시</t>
  </si>
  <si>
    <t>전북고속</t>
  </si>
  <si>
    <t>외</t>
  </si>
  <si>
    <t>호남고속</t>
  </si>
  <si>
    <t>버</t>
  </si>
  <si>
    <t>대한여객</t>
  </si>
  <si>
    <t>스</t>
  </si>
  <si>
    <t>안전자동차</t>
  </si>
  <si>
    <t>전주고속</t>
  </si>
  <si>
    <t>소               계</t>
  </si>
  <si>
    <t>농</t>
  </si>
  <si>
    <t>무진장여객</t>
  </si>
  <si>
    <t>어</t>
  </si>
  <si>
    <t>임순여객</t>
  </si>
  <si>
    <t>촌</t>
  </si>
  <si>
    <t>대한여객(고)</t>
  </si>
  <si>
    <t>금일여객</t>
  </si>
  <si>
    <t>부안여객</t>
  </si>
  <si>
    <t>소             계</t>
  </si>
  <si>
    <t>운 수 종 사 자   취 업 현 황</t>
  </si>
  <si>
    <t>신성여객</t>
  </si>
  <si>
    <t>전일여객</t>
  </si>
  <si>
    <t>제일여객</t>
  </si>
  <si>
    <t>시</t>
  </si>
  <si>
    <t>익산여객</t>
  </si>
  <si>
    <t>군산여객</t>
  </si>
  <si>
    <t>내</t>
  </si>
  <si>
    <t>우성여객</t>
  </si>
  <si>
    <t>대한여객(정)</t>
  </si>
  <si>
    <t>신흥여객</t>
  </si>
  <si>
    <t>안전자동차</t>
  </si>
  <si>
    <t>풍남여객</t>
  </si>
  <si>
    <t>남원여객</t>
  </si>
  <si>
    <t>광일여객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</si>
</sst>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돋움"/>
      <family val="0"/>
    </font>
    <font>
      <b/>
      <sz val="24"/>
      <name val="굴림"/>
      <family val="3"/>
    </font>
    <font>
      <sz val="8"/>
      <name val="돋움"/>
      <family val="3"/>
    </font>
    <font>
      <b/>
      <sz val="20"/>
      <name val="굴림"/>
      <family val="3"/>
    </font>
    <font>
      <sz val="14"/>
      <name val="굴림"/>
      <family val="3"/>
    </font>
    <font>
      <sz val="13"/>
      <name val="굴림"/>
      <family val="3"/>
    </font>
    <font>
      <sz val="12"/>
      <name val="굴림"/>
      <family val="3"/>
    </font>
    <font>
      <sz val="14"/>
      <name val="돋움"/>
      <family val="3"/>
    </font>
    <font>
      <sz val="16"/>
      <name val="돋움"/>
      <family val="3"/>
    </font>
    <font>
      <sz val="22"/>
      <name val="돋움"/>
      <family val="3"/>
    </font>
    <font>
      <sz val="12"/>
      <name val="돋움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1" fontId="1" fillId="0" borderId="0" xfId="17" applyFont="1" applyAlignment="1">
      <alignment horizontal="centerContinuous"/>
    </xf>
    <xf numFmtId="41" fontId="3" fillId="0" borderId="0" xfId="17" applyFont="1" applyAlignment="1">
      <alignment horizontal="centerContinuous" vertical="center"/>
    </xf>
    <xf numFmtId="41" fontId="4" fillId="0" borderId="0" xfId="17" applyFont="1" applyAlignment="1">
      <alignment horizontal="right" vertical="center"/>
    </xf>
    <xf numFmtId="41" fontId="0" fillId="0" borderId="0" xfId="17" applyAlignment="1">
      <alignment/>
    </xf>
    <xf numFmtId="41" fontId="5" fillId="0" borderId="0" xfId="17" applyFont="1" applyAlignment="1">
      <alignment horizontal="centerContinuous" vertical="center"/>
    </xf>
    <xf numFmtId="41" fontId="4" fillId="0" borderId="0" xfId="17" applyFont="1" applyAlignment="1">
      <alignment horizontal="centerContinuous" vertical="center"/>
    </xf>
    <xf numFmtId="41" fontId="6" fillId="0" borderId="1" xfId="17" applyFont="1" applyBorder="1" applyAlignment="1">
      <alignment horizontal="center" vertical="center"/>
    </xf>
    <xf numFmtId="41" fontId="6" fillId="0" borderId="2" xfId="17" applyFont="1" applyBorder="1" applyAlignment="1">
      <alignment horizontal="center" vertical="center"/>
    </xf>
    <xf numFmtId="41" fontId="6" fillId="0" borderId="3" xfId="17" applyFont="1" applyBorder="1" applyAlignment="1">
      <alignment horizontal="center" vertical="center"/>
    </xf>
    <xf numFmtId="41" fontId="6" fillId="0" borderId="1" xfId="17" applyFont="1" applyBorder="1" applyAlignment="1">
      <alignment vertical="center"/>
    </xf>
    <xf numFmtId="41" fontId="6" fillId="0" borderId="4" xfId="17" applyFont="1" applyBorder="1" applyAlignment="1">
      <alignment horizontal="center" vertical="center"/>
    </xf>
    <xf numFmtId="41" fontId="6" fillId="0" borderId="5" xfId="17" applyFont="1" applyBorder="1" applyAlignment="1">
      <alignment horizontal="centerContinuous" vertical="center"/>
    </xf>
    <xf numFmtId="41" fontId="6" fillId="0" borderId="2" xfId="17" applyFont="1" applyBorder="1" applyAlignment="1">
      <alignment horizontal="centerContinuous" vertical="center"/>
    </xf>
    <xf numFmtId="41" fontId="6" fillId="0" borderId="3" xfId="17" applyFont="1" applyBorder="1" applyAlignment="1">
      <alignment horizontal="centerContinuous" vertical="center"/>
    </xf>
    <xf numFmtId="41" fontId="6" fillId="0" borderId="6" xfId="17" applyFont="1" applyBorder="1" applyAlignment="1">
      <alignment vertical="center"/>
    </xf>
    <xf numFmtId="41" fontId="6" fillId="0" borderId="0" xfId="17" applyFont="1" applyBorder="1" applyAlignment="1">
      <alignment vertical="center"/>
    </xf>
    <xf numFmtId="41" fontId="6" fillId="0" borderId="7" xfId="17" applyFont="1" applyBorder="1" applyAlignment="1">
      <alignment vertical="center"/>
    </xf>
    <xf numFmtId="41" fontId="6" fillId="0" borderId="6" xfId="17" applyFont="1" applyBorder="1" applyAlignment="1">
      <alignment horizontal="centerContinuous" vertical="center"/>
    </xf>
    <xf numFmtId="41" fontId="6" fillId="0" borderId="8" xfId="17" applyFont="1" applyBorder="1" applyAlignment="1">
      <alignment horizontal="center" vertical="center"/>
    </xf>
    <xf numFmtId="41" fontId="6" fillId="0" borderId="9" xfId="17" applyFont="1" applyBorder="1" applyAlignment="1">
      <alignment horizontal="center" vertical="center"/>
    </xf>
    <xf numFmtId="41" fontId="6" fillId="0" borderId="10" xfId="17" applyFont="1" applyBorder="1" applyAlignment="1">
      <alignment horizontal="center" vertical="center"/>
    </xf>
    <xf numFmtId="41" fontId="6" fillId="0" borderId="11" xfId="17" applyFont="1" applyBorder="1" applyAlignment="1">
      <alignment horizontal="center" vertical="center" shrinkToFit="1"/>
    </xf>
    <xf numFmtId="41" fontId="6" fillId="0" borderId="11" xfId="17" applyFont="1" applyBorder="1" applyAlignment="1">
      <alignment horizontal="center" vertical="center"/>
    </xf>
    <xf numFmtId="41" fontId="6" fillId="0" borderId="10" xfId="17" applyFont="1" applyBorder="1" applyAlignment="1">
      <alignment horizontal="centerContinuous" vertical="center"/>
    </xf>
    <xf numFmtId="41" fontId="6" fillId="0" borderId="11" xfId="17" applyFont="1" applyBorder="1" applyAlignment="1">
      <alignment vertical="center" shrinkToFit="1"/>
    </xf>
    <xf numFmtId="41" fontId="6" fillId="0" borderId="12" xfId="17" applyFont="1" applyBorder="1" applyAlignment="1">
      <alignment vertical="center"/>
    </xf>
    <xf numFmtId="41" fontId="6" fillId="0" borderId="6" xfId="17" applyFont="1" applyBorder="1" applyAlignment="1">
      <alignment horizontal="center" vertical="center"/>
    </xf>
    <xf numFmtId="41" fontId="6" fillId="0" borderId="0" xfId="17" applyFont="1" applyBorder="1" applyAlignment="1">
      <alignment horizontal="center" vertical="center"/>
    </xf>
    <xf numFmtId="41" fontId="6" fillId="0" borderId="8" xfId="17" applyFont="1" applyBorder="1" applyAlignment="1">
      <alignment horizontal="center" vertical="center" shrinkToFit="1"/>
    </xf>
    <xf numFmtId="41" fontId="6" fillId="0" borderId="7" xfId="17" applyFont="1" applyBorder="1" applyAlignment="1">
      <alignment horizontal="center" vertical="center"/>
    </xf>
    <xf numFmtId="41" fontId="6" fillId="0" borderId="13" xfId="17" applyFont="1" applyBorder="1" applyAlignment="1">
      <alignment horizontal="left" vertical="center"/>
    </xf>
    <xf numFmtId="41" fontId="6" fillId="0" borderId="14" xfId="17" applyFont="1" applyBorder="1" applyAlignment="1">
      <alignment horizontal="left" vertical="center"/>
    </xf>
    <xf numFmtId="41" fontId="6" fillId="0" borderId="15" xfId="17" applyFont="1" applyBorder="1" applyAlignment="1">
      <alignment vertical="center"/>
    </xf>
    <xf numFmtId="41" fontId="6" fillId="0" borderId="13" xfId="17" applyFont="1" applyBorder="1" applyAlignment="1">
      <alignment vertical="center"/>
    </xf>
    <xf numFmtId="41" fontId="6" fillId="0" borderId="16" xfId="17" applyFont="1" applyBorder="1" applyAlignment="1">
      <alignment horizontal="center" vertical="center"/>
    </xf>
    <xf numFmtId="41" fontId="6" fillId="0" borderId="17" xfId="17" applyFont="1" applyBorder="1" applyAlignment="1">
      <alignment horizontal="center" vertical="center"/>
    </xf>
    <xf numFmtId="41" fontId="6" fillId="0" borderId="14" xfId="17" applyFont="1" applyBorder="1" applyAlignment="1">
      <alignment horizontal="center" vertical="center"/>
    </xf>
    <xf numFmtId="41" fontId="6" fillId="0" borderId="16" xfId="17" applyFont="1" applyBorder="1" applyAlignment="1">
      <alignment horizontal="center" vertical="center" shrinkToFit="1"/>
    </xf>
    <xf numFmtId="41" fontId="6" fillId="0" borderId="14" xfId="17" applyFont="1" applyBorder="1" applyAlignment="1">
      <alignment vertical="center"/>
    </xf>
    <xf numFmtId="41" fontId="6" fillId="0" borderId="16" xfId="17" applyFont="1" applyBorder="1" applyAlignment="1">
      <alignment vertical="center"/>
    </xf>
    <xf numFmtId="41" fontId="6" fillId="0" borderId="15" xfId="17" applyFont="1" applyBorder="1" applyAlignment="1">
      <alignment horizontal="center" vertical="center"/>
    </xf>
    <xf numFmtId="41" fontId="6" fillId="0" borderId="1" xfId="17" applyFont="1" applyBorder="1" applyAlignment="1">
      <alignment horizontal="centerContinuous" vertical="center"/>
    </xf>
    <xf numFmtId="41" fontId="6" fillId="0" borderId="0" xfId="17" applyFont="1" applyBorder="1" applyAlignment="1">
      <alignment horizontal="centerContinuous" vertical="center"/>
    </xf>
    <xf numFmtId="41" fontId="6" fillId="0" borderId="18" xfId="17" applyFont="1" applyBorder="1" applyAlignment="1">
      <alignment horizontal="center" vertical="center"/>
    </xf>
    <xf numFmtId="41" fontId="6" fillId="0" borderId="8" xfId="17" applyFont="1" applyBorder="1" applyAlignment="1">
      <alignment vertical="center"/>
    </xf>
    <xf numFmtId="41" fontId="6" fillId="0" borderId="9" xfId="17" applyFont="1" applyBorder="1" applyAlignment="1">
      <alignment vertical="center"/>
    </xf>
    <xf numFmtId="41" fontId="6" fillId="0" borderId="19" xfId="17" applyFont="1" applyBorder="1" applyAlignment="1">
      <alignment horizontal="center" vertical="center"/>
    </xf>
    <xf numFmtId="41" fontId="6" fillId="0" borderId="20" xfId="17" applyFont="1" applyBorder="1" applyAlignment="1">
      <alignment vertical="center"/>
    </xf>
    <xf numFmtId="41" fontId="6" fillId="0" borderId="21" xfId="17" applyFont="1" applyBorder="1" applyAlignment="1">
      <alignment vertical="center"/>
    </xf>
    <xf numFmtId="41" fontId="6" fillId="0" borderId="19" xfId="17" applyFont="1" applyBorder="1" applyAlignment="1">
      <alignment vertical="center"/>
    </xf>
    <xf numFmtId="41" fontId="6" fillId="0" borderId="13" xfId="17" applyFont="1" applyBorder="1" applyAlignment="1">
      <alignment horizontal="centerContinuous" vertical="center"/>
    </xf>
    <xf numFmtId="41" fontId="6" fillId="0" borderId="22" xfId="17" applyFont="1" applyBorder="1" applyAlignment="1">
      <alignment horizontal="centerContinuous" vertical="center"/>
    </xf>
    <xf numFmtId="41" fontId="6" fillId="0" borderId="23" xfId="17" applyFont="1" applyBorder="1" applyAlignment="1">
      <alignment horizontal="centerContinuous" vertical="center"/>
    </xf>
    <xf numFmtId="41" fontId="6" fillId="0" borderId="24" xfId="17" applyFont="1" applyBorder="1" applyAlignment="1">
      <alignment vertical="center"/>
    </xf>
    <xf numFmtId="41" fontId="6" fillId="0" borderId="25" xfId="17" applyFont="1" applyBorder="1" applyAlignment="1">
      <alignment vertical="center"/>
    </xf>
    <xf numFmtId="41" fontId="6" fillId="0" borderId="26" xfId="17" applyFont="1" applyBorder="1" applyAlignment="1">
      <alignment vertical="center"/>
    </xf>
    <xf numFmtId="41" fontId="6" fillId="0" borderId="27" xfId="17" applyFont="1" applyBorder="1" applyAlignment="1">
      <alignment vertical="center"/>
    </xf>
    <xf numFmtId="41" fontId="6" fillId="0" borderId="23" xfId="17" applyFont="1" applyBorder="1" applyAlignment="1">
      <alignment vertical="center"/>
    </xf>
    <xf numFmtId="41" fontId="7" fillId="0" borderId="0" xfId="17" applyFont="1" applyAlignment="1">
      <alignment horizontal="centerContinuous"/>
    </xf>
    <xf numFmtId="41" fontId="0" fillId="0" borderId="0" xfId="17" applyBorder="1" applyAlignment="1">
      <alignment/>
    </xf>
    <xf numFmtId="49" fontId="8" fillId="0" borderId="0" xfId="17" applyNumberFormat="1" applyFont="1" applyAlignment="1">
      <alignment horizontal="centerContinuous"/>
    </xf>
    <xf numFmtId="41" fontId="8" fillId="0" borderId="0" xfId="17" applyFont="1" applyAlignment="1">
      <alignment horizontal="centerContinuous"/>
    </xf>
    <xf numFmtId="41" fontId="0" fillId="0" borderId="0" xfId="17" applyFont="1" applyAlignment="1">
      <alignment/>
    </xf>
    <xf numFmtId="41" fontId="9" fillId="0" borderId="0" xfId="17" applyFont="1" applyAlignment="1">
      <alignment horizontal="centerContinuous"/>
    </xf>
    <xf numFmtId="41" fontId="6" fillId="0" borderId="5" xfId="17" applyFont="1" applyBorder="1" applyAlignment="1">
      <alignment horizontal="center" vertical="center"/>
    </xf>
    <xf numFmtId="41" fontId="6" fillId="0" borderId="28" xfId="17" applyFont="1" applyBorder="1" applyAlignment="1">
      <alignment horizontal="center" vertical="center"/>
    </xf>
    <xf numFmtId="41" fontId="6" fillId="0" borderId="29" xfId="17" applyFont="1" applyBorder="1" applyAlignment="1">
      <alignment horizontal="center" vertical="center"/>
    </xf>
    <xf numFmtId="41" fontId="6" fillId="0" borderId="30" xfId="17" applyFont="1" applyBorder="1" applyAlignment="1">
      <alignment horizontal="center" vertical="center"/>
    </xf>
    <xf numFmtId="41" fontId="6" fillId="0" borderId="31" xfId="17" applyFont="1" applyBorder="1" applyAlignment="1">
      <alignment horizontal="center" vertical="center"/>
    </xf>
    <xf numFmtId="41" fontId="6" fillId="0" borderId="17" xfId="17" applyFont="1" applyBorder="1" applyAlignment="1">
      <alignment horizontal="left" vertical="center"/>
    </xf>
    <xf numFmtId="41" fontId="6" fillId="0" borderId="32" xfId="17" applyFont="1" applyBorder="1" applyAlignment="1">
      <alignment horizontal="center" vertical="center"/>
    </xf>
    <xf numFmtId="41" fontId="6" fillId="0" borderId="33" xfId="17" applyFont="1" applyBorder="1" applyAlignment="1">
      <alignment horizontal="center" vertical="center"/>
    </xf>
    <xf numFmtId="41" fontId="6" fillId="0" borderId="34" xfId="17" applyFont="1" applyBorder="1" applyAlignment="1">
      <alignment vertical="center"/>
    </xf>
    <xf numFmtId="41" fontId="6" fillId="0" borderId="35" xfId="17" applyFont="1" applyBorder="1" applyAlignment="1">
      <alignment vertical="center"/>
    </xf>
    <xf numFmtId="41" fontId="6" fillId="0" borderId="22" xfId="17" applyFont="1" applyBorder="1" applyAlignment="1">
      <alignment vertical="center"/>
    </xf>
    <xf numFmtId="41" fontId="6" fillId="0" borderId="9" xfId="17" applyFont="1" applyBorder="1" applyAlignment="1">
      <alignment horizontal="centerContinuous" vertical="center"/>
    </xf>
    <xf numFmtId="41" fontId="6" fillId="0" borderId="0" xfId="17" applyFont="1" applyBorder="1" applyAlignment="1">
      <alignment horizontal="left" vertical="center"/>
    </xf>
    <xf numFmtId="41" fontId="6" fillId="0" borderId="36" xfId="17" applyFont="1" applyBorder="1" applyAlignment="1">
      <alignment vertical="center"/>
    </xf>
    <xf numFmtId="41" fontId="6" fillId="0" borderId="31" xfId="17" applyFont="1" applyBorder="1" applyAlignment="1">
      <alignment vertical="center"/>
    </xf>
    <xf numFmtId="41" fontId="6" fillId="0" borderId="6" xfId="17" applyFont="1" applyBorder="1" applyAlignment="1">
      <alignment horizontal="center" vertical="center"/>
    </xf>
    <xf numFmtId="41" fontId="6" fillId="0" borderId="9" xfId="17" applyFont="1" applyBorder="1" applyAlignment="1">
      <alignment horizontal="center" vertical="center"/>
    </xf>
    <xf numFmtId="41" fontId="6" fillId="0" borderId="37" xfId="17" applyFont="1" applyBorder="1" applyAlignment="1">
      <alignment horizontal="left" vertical="center"/>
    </xf>
    <xf numFmtId="41" fontId="6" fillId="0" borderId="38" xfId="17" applyFont="1" applyBorder="1" applyAlignment="1">
      <alignment vertical="center"/>
    </xf>
    <xf numFmtId="41" fontId="6" fillId="0" borderId="39" xfId="17" applyFont="1" applyBorder="1" applyAlignment="1">
      <alignment vertical="center"/>
    </xf>
    <xf numFmtId="41" fontId="6" fillId="0" borderId="40" xfId="17" applyFont="1" applyBorder="1" applyAlignment="1">
      <alignment vertical="center"/>
    </xf>
    <xf numFmtId="41" fontId="6" fillId="0" borderId="41" xfId="17" applyFont="1" applyBorder="1" applyAlignment="1">
      <alignment horizontal="centerContinuous" vertical="center"/>
    </xf>
    <xf numFmtId="41" fontId="6" fillId="0" borderId="42" xfId="17" applyFont="1" applyBorder="1" applyAlignment="1">
      <alignment horizontal="centerContinuous" vertical="center"/>
    </xf>
    <xf numFmtId="41" fontId="6" fillId="0" borderId="43" xfId="17" applyFont="1" applyBorder="1" applyAlignment="1">
      <alignment vertical="center"/>
    </xf>
    <xf numFmtId="41" fontId="6" fillId="0" borderId="44" xfId="17" applyFont="1" applyBorder="1" applyAlignment="1">
      <alignment horizontal="centerContinuous" vertical="center"/>
    </xf>
    <xf numFmtId="41" fontId="6" fillId="0" borderId="45" xfId="17" applyFont="1" applyBorder="1" applyAlignment="1">
      <alignment horizontal="centerContinuous" vertical="center"/>
    </xf>
    <xf numFmtId="41" fontId="6" fillId="0" borderId="44" xfId="17" applyFont="1" applyBorder="1" applyAlignment="1">
      <alignment vertical="center"/>
    </xf>
    <xf numFmtId="41" fontId="6" fillId="0" borderId="46" xfId="17" applyFont="1" applyBorder="1" applyAlignment="1">
      <alignment vertical="center"/>
    </xf>
    <xf numFmtId="41" fontId="6" fillId="0" borderId="47" xfId="17" applyFont="1" applyBorder="1" applyAlignment="1">
      <alignment vertical="center"/>
    </xf>
    <xf numFmtId="41" fontId="10" fillId="0" borderId="6" xfId="17" applyFont="1" applyBorder="1" applyAlignment="1">
      <alignment horizontal="center" vertical="center"/>
    </xf>
    <xf numFmtId="41" fontId="10" fillId="0" borderId="9" xfId="17" applyFont="1" applyBorder="1" applyAlignment="1">
      <alignment horizontal="center" vertical="center"/>
    </xf>
    <xf numFmtId="41" fontId="6" fillId="0" borderId="0" xfId="17" applyFont="1" applyFill="1" applyBorder="1" applyAlignment="1">
      <alignment horizontal="left" vertical="center"/>
    </xf>
    <xf numFmtId="41" fontId="10" fillId="0" borderId="20" xfId="17" applyFont="1" applyBorder="1" applyAlignment="1">
      <alignment vertical="center"/>
    </xf>
    <xf numFmtId="41" fontId="10" fillId="0" borderId="21" xfId="17" applyFont="1" applyBorder="1" applyAlignment="1">
      <alignment vertical="center"/>
    </xf>
    <xf numFmtId="41" fontId="10" fillId="0" borderId="37" xfId="17" applyFont="1" applyBorder="1" applyAlignment="1">
      <alignment vertical="center"/>
    </xf>
    <xf numFmtId="41" fontId="10" fillId="0" borderId="39" xfId="17" applyFont="1" applyBorder="1" applyAlignment="1">
      <alignment vertical="center"/>
    </xf>
    <xf numFmtId="41" fontId="10" fillId="0" borderId="10" xfId="17" applyFont="1" applyBorder="1" applyAlignment="1">
      <alignment horizontal="left" vertical="center"/>
    </xf>
    <xf numFmtId="41" fontId="10" fillId="0" borderId="0" xfId="17" applyFont="1" applyBorder="1" applyAlignment="1">
      <alignment horizontal="center" vertical="center"/>
    </xf>
    <xf numFmtId="41" fontId="10" fillId="0" borderId="19" xfId="17" applyFont="1" applyBorder="1" applyAlignment="1">
      <alignment horizontal="left" vertical="center" shrinkToFit="1"/>
    </xf>
    <xf numFmtId="41" fontId="10" fillId="0" borderId="37" xfId="17" applyFont="1" applyBorder="1" applyAlignment="1">
      <alignment horizontal="left" vertical="center"/>
    </xf>
    <xf numFmtId="41" fontId="10" fillId="0" borderId="6" xfId="17" applyFont="1" applyBorder="1" applyAlignment="1">
      <alignment vertical="center"/>
    </xf>
    <xf numFmtId="41" fontId="10" fillId="0" borderId="8" xfId="17" applyFont="1" applyBorder="1" applyAlignment="1">
      <alignment vertical="center"/>
    </xf>
    <xf numFmtId="41" fontId="10" fillId="0" borderId="0" xfId="17" applyFont="1" applyBorder="1" applyAlignment="1">
      <alignment vertical="center"/>
    </xf>
    <xf numFmtId="41" fontId="10" fillId="0" borderId="31" xfId="17" applyFont="1" applyBorder="1" applyAlignment="1">
      <alignment vertical="center"/>
    </xf>
    <xf numFmtId="41" fontId="10" fillId="0" borderId="44" xfId="17" applyFont="1" applyBorder="1" applyAlignment="1">
      <alignment horizontal="centerContinuous" vertical="center"/>
    </xf>
    <xf numFmtId="41" fontId="10" fillId="0" borderId="45" xfId="17" applyFont="1" applyBorder="1" applyAlignment="1">
      <alignment horizontal="centerContinuous" vertical="center"/>
    </xf>
    <xf numFmtId="41" fontId="10" fillId="0" borderId="48" xfId="17" applyFont="1" applyBorder="1" applyAlignment="1">
      <alignment vertical="center"/>
    </xf>
    <xf numFmtId="41" fontId="10" fillId="0" borderId="49" xfId="17" applyFont="1" applyBorder="1" applyAlignment="1">
      <alignment vertical="center"/>
    </xf>
    <xf numFmtId="41" fontId="10" fillId="0" borderId="50" xfId="17" applyFont="1" applyBorder="1" applyAlignment="1">
      <alignment vertical="center"/>
    </xf>
    <xf numFmtId="41" fontId="10" fillId="0" borderId="47" xfId="17" applyFont="1" applyBorder="1" applyAlignment="1">
      <alignment vertical="center"/>
    </xf>
    <xf numFmtId="41" fontId="3" fillId="0" borderId="0" xfId="17" applyFont="1" applyBorder="1" applyAlignment="1">
      <alignment horizontal="centerContinuous" vertical="center"/>
    </xf>
    <xf numFmtId="41" fontId="4" fillId="0" borderId="0" xfId="17" applyFont="1" applyBorder="1" applyAlignment="1">
      <alignment horizontal="right" vertical="center"/>
    </xf>
    <xf numFmtId="41" fontId="5" fillId="0" borderId="0" xfId="17" applyFont="1" applyAlignment="1">
      <alignment horizontal="center" vertical="center"/>
    </xf>
    <xf numFmtId="41" fontId="4" fillId="0" borderId="0" xfId="17" applyFont="1" applyBorder="1" applyAlignment="1">
      <alignment horizontal="centerContinuous" vertical="center"/>
    </xf>
    <xf numFmtId="0" fontId="10" fillId="0" borderId="2" xfId="0" applyFont="1" applyBorder="1" applyAlignment="1">
      <alignment/>
    </xf>
    <xf numFmtId="41" fontId="6" fillId="0" borderId="11" xfId="17" applyFont="1" applyBorder="1" applyAlignment="1">
      <alignment horizontal="centerContinuous" vertical="center"/>
    </xf>
    <xf numFmtId="41" fontId="6" fillId="0" borderId="14" xfId="17" applyFont="1" applyBorder="1" applyAlignment="1">
      <alignment horizontal="centerContinuous" vertical="center"/>
    </xf>
    <xf numFmtId="41" fontId="6" fillId="0" borderId="13" xfId="17" applyFont="1" applyBorder="1" applyAlignment="1">
      <alignment horizontal="center" vertical="center"/>
    </xf>
    <xf numFmtId="41" fontId="6" fillId="0" borderId="51" xfId="17" applyFont="1" applyBorder="1" applyAlignment="1">
      <alignment vertical="center"/>
    </xf>
    <xf numFmtId="41" fontId="10" fillId="0" borderId="6" xfId="17" applyFont="1" applyBorder="1" applyAlignment="1">
      <alignment horizontal="center" vertical="center" shrinkToFit="1"/>
    </xf>
    <xf numFmtId="41" fontId="10" fillId="0" borderId="9" xfId="17" applyFont="1" applyBorder="1" applyAlignment="1">
      <alignment horizontal="center" vertical="center" shrinkToFit="1"/>
    </xf>
    <xf numFmtId="41" fontId="10" fillId="0" borderId="0" xfId="17" applyFont="1" applyBorder="1" applyAlignment="1">
      <alignment horizontal="left" vertical="center" shrinkToFit="1"/>
    </xf>
    <xf numFmtId="41" fontId="10" fillId="0" borderId="40" xfId="17" applyFont="1" applyBorder="1" applyAlignment="1">
      <alignment vertical="center"/>
    </xf>
    <xf numFmtId="41" fontId="10" fillId="0" borderId="11" xfId="17" applyFont="1" applyBorder="1" applyAlignment="1">
      <alignment vertical="center"/>
    </xf>
    <xf numFmtId="41" fontId="10" fillId="0" borderId="10" xfId="17" applyFont="1" applyBorder="1" applyAlignment="1">
      <alignment vertical="center"/>
    </xf>
    <xf numFmtId="41" fontId="10" fillId="0" borderId="30" xfId="17" applyFont="1" applyBorder="1" applyAlignment="1">
      <alignment vertical="center"/>
    </xf>
    <xf numFmtId="41" fontId="10" fillId="0" borderId="41" xfId="17" applyFont="1" applyBorder="1" applyAlignment="1">
      <alignment horizontal="center" vertical="center"/>
    </xf>
    <xf numFmtId="41" fontId="10" fillId="0" borderId="42" xfId="17" applyFont="1" applyBorder="1" applyAlignment="1">
      <alignment horizontal="center" vertical="center"/>
    </xf>
    <xf numFmtId="41" fontId="10" fillId="0" borderId="52" xfId="17" applyFont="1" applyBorder="1" applyAlignment="1">
      <alignment horizontal="left" vertical="center"/>
    </xf>
    <xf numFmtId="41" fontId="10" fillId="0" borderId="43" xfId="17" applyFont="1" applyBorder="1" applyAlignment="1">
      <alignment vertical="center"/>
    </xf>
    <xf numFmtId="41" fontId="10" fillId="0" borderId="53" xfId="17" applyFont="1" applyBorder="1" applyAlignment="1">
      <alignment vertical="center"/>
    </xf>
    <xf numFmtId="41" fontId="10" fillId="0" borderId="54" xfId="17" applyFont="1" applyBorder="1" applyAlignment="1">
      <alignment vertical="center"/>
    </xf>
    <xf numFmtId="41" fontId="10" fillId="0" borderId="48" xfId="17" applyFont="1" applyBorder="1" applyAlignment="1">
      <alignment horizontal="centerContinuous" vertical="center"/>
    </xf>
    <xf numFmtId="41" fontId="10" fillId="0" borderId="49" xfId="17" applyFont="1" applyBorder="1" applyAlignment="1">
      <alignment horizontal="centerContinuous" vertical="center"/>
    </xf>
    <xf numFmtId="41" fontId="10" fillId="0" borderId="46" xfId="17" applyFont="1" applyBorder="1" applyAlignment="1">
      <alignment horizontal="centerContinuous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C2" sqref="C2"/>
    </sheetView>
  </sheetViews>
  <sheetFormatPr defaultColWidth="8.88671875" defaultRowHeight="13.5"/>
  <cols>
    <col min="1" max="1" width="3.5546875" style="0" customWidth="1"/>
    <col min="2" max="2" width="5.3359375" style="0" customWidth="1"/>
    <col min="3" max="3" width="11.6640625" style="0" customWidth="1"/>
    <col min="4" max="4" width="8.77734375" style="0" customWidth="1"/>
    <col min="5" max="5" width="8.99609375" style="0" customWidth="1"/>
    <col min="6" max="6" width="6.21484375" style="0" customWidth="1"/>
    <col min="7" max="7" width="6.99609375" style="0" customWidth="1"/>
    <col min="8" max="8" width="6.88671875" style="0" customWidth="1"/>
    <col min="9" max="9" width="6.6640625" style="0" customWidth="1"/>
    <col min="10" max="10" width="6.4453125" style="0" customWidth="1"/>
    <col min="11" max="11" width="6.99609375" style="0" customWidth="1"/>
    <col min="12" max="12" width="8.99609375" style="0" customWidth="1"/>
    <col min="13" max="13" width="5.10546875" style="0" customWidth="1"/>
    <col min="14" max="14" width="8.99609375" style="0" customWidth="1"/>
    <col min="15" max="15" width="6.6640625" style="0" customWidth="1"/>
  </cols>
  <sheetData>
    <row r="1" spans="1:16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</v>
      </c>
      <c r="P3" s="6"/>
    </row>
    <row r="4" spans="1:16" ht="24" customHeight="1">
      <c r="A4" s="7"/>
      <c r="B4" s="8"/>
      <c r="C4" s="9" t="s">
        <v>2</v>
      </c>
      <c r="D4" s="10"/>
      <c r="E4" s="11"/>
      <c r="F4" s="12"/>
      <c r="G4" s="13" t="s">
        <v>3</v>
      </c>
      <c r="H4" s="13"/>
      <c r="I4" s="13"/>
      <c r="J4" s="13"/>
      <c r="K4" s="13"/>
      <c r="L4" s="13"/>
      <c r="M4" s="13"/>
      <c r="N4" s="13"/>
      <c r="O4" s="13"/>
      <c r="P4" s="14"/>
    </row>
    <row r="5" spans="1:16" ht="18" customHeight="1">
      <c r="A5" s="15"/>
      <c r="B5" s="16"/>
      <c r="C5" s="17"/>
      <c r="D5" s="18" t="s">
        <v>4</v>
      </c>
      <c r="E5" s="19" t="s">
        <v>5</v>
      </c>
      <c r="F5" s="20" t="s">
        <v>6</v>
      </c>
      <c r="G5" s="21" t="s">
        <v>7</v>
      </c>
      <c r="H5" s="22" t="s">
        <v>8</v>
      </c>
      <c r="I5" s="23" t="s">
        <v>9</v>
      </c>
      <c r="J5" s="23" t="s">
        <v>10</v>
      </c>
      <c r="K5" s="23" t="s">
        <v>10</v>
      </c>
      <c r="L5" s="24" t="s">
        <v>11</v>
      </c>
      <c r="M5" s="24"/>
      <c r="N5" s="24"/>
      <c r="O5" s="25"/>
      <c r="P5" s="26"/>
    </row>
    <row r="6" spans="1:16" ht="18" customHeight="1">
      <c r="A6" s="27"/>
      <c r="B6" s="28"/>
      <c r="C6" s="17"/>
      <c r="D6" s="27" t="s">
        <v>12</v>
      </c>
      <c r="E6" s="19" t="s">
        <v>13</v>
      </c>
      <c r="F6" s="20"/>
      <c r="G6" s="28"/>
      <c r="H6" s="29" t="s">
        <v>14</v>
      </c>
      <c r="I6" s="19" t="s">
        <v>15</v>
      </c>
      <c r="J6" s="19" t="s">
        <v>16</v>
      </c>
      <c r="K6" s="19" t="s">
        <v>17</v>
      </c>
      <c r="L6" s="16"/>
      <c r="M6" s="16"/>
      <c r="N6" s="16"/>
      <c r="O6" s="29" t="s">
        <v>18</v>
      </c>
      <c r="P6" s="30" t="s">
        <v>19</v>
      </c>
    </row>
    <row r="7" spans="1:16" ht="18" customHeight="1">
      <c r="A7" s="27"/>
      <c r="B7" s="28"/>
      <c r="C7" s="17"/>
      <c r="D7" s="15"/>
      <c r="E7" s="19" t="s">
        <v>20</v>
      </c>
      <c r="F7" s="20"/>
      <c r="G7" s="28"/>
      <c r="H7" s="29" t="s">
        <v>16</v>
      </c>
      <c r="I7" s="19" t="s">
        <v>21</v>
      </c>
      <c r="J7" s="19" t="s">
        <v>22</v>
      </c>
      <c r="K7" s="19"/>
      <c r="L7" s="21" t="s">
        <v>23</v>
      </c>
      <c r="M7" s="23" t="s">
        <v>24</v>
      </c>
      <c r="N7" s="21" t="s">
        <v>19</v>
      </c>
      <c r="O7" s="29"/>
      <c r="P7" s="30"/>
    </row>
    <row r="8" spans="1:16" ht="18" customHeight="1" thickBot="1">
      <c r="A8" s="31" t="s">
        <v>25</v>
      </c>
      <c r="B8" s="32"/>
      <c r="C8" s="33"/>
      <c r="D8" s="34"/>
      <c r="E8" s="35"/>
      <c r="F8" s="36"/>
      <c r="G8" s="37"/>
      <c r="H8" s="38" t="s">
        <v>22</v>
      </c>
      <c r="I8" s="35" t="s">
        <v>22</v>
      </c>
      <c r="J8" s="35"/>
      <c r="K8" s="35"/>
      <c r="L8" s="39"/>
      <c r="M8" s="40"/>
      <c r="N8" s="39"/>
      <c r="O8" s="38"/>
      <c r="P8" s="41"/>
    </row>
    <row r="9" spans="1:16" ht="36.75" customHeight="1">
      <c r="A9" s="42" t="s">
        <v>26</v>
      </c>
      <c r="B9" s="43"/>
      <c r="C9" s="44" t="s">
        <v>27</v>
      </c>
      <c r="D9" s="15">
        <v>5</v>
      </c>
      <c r="E9" s="45">
        <f aca="true" t="shared" si="0" ref="E9:P9">E36</f>
        <v>523</v>
      </c>
      <c r="F9" s="46">
        <f t="shared" si="0"/>
        <v>12</v>
      </c>
      <c r="G9" s="16">
        <f t="shared" si="0"/>
        <v>208</v>
      </c>
      <c r="H9" s="45">
        <f t="shared" si="0"/>
        <v>7</v>
      </c>
      <c r="I9" s="45">
        <f t="shared" si="0"/>
        <v>4</v>
      </c>
      <c r="J9" s="45">
        <f t="shared" si="0"/>
        <v>6</v>
      </c>
      <c r="K9" s="45">
        <f t="shared" si="0"/>
        <v>39</v>
      </c>
      <c r="L9" s="16">
        <f t="shared" si="0"/>
        <v>685</v>
      </c>
      <c r="M9" s="45">
        <f t="shared" si="0"/>
        <v>0</v>
      </c>
      <c r="N9" s="16">
        <f t="shared" si="0"/>
        <v>685</v>
      </c>
      <c r="O9" s="45">
        <f t="shared" si="0"/>
        <v>31</v>
      </c>
      <c r="P9" s="17">
        <f t="shared" si="0"/>
        <v>980</v>
      </c>
    </row>
    <row r="10" spans="1:16" ht="36.75" customHeight="1">
      <c r="A10" s="18"/>
      <c r="B10" s="43"/>
      <c r="C10" s="47" t="s">
        <v>28</v>
      </c>
      <c r="D10" s="48">
        <v>5</v>
      </c>
      <c r="E10" s="49">
        <f>E42</f>
        <v>160</v>
      </c>
      <c r="F10" s="49">
        <f aca="true" t="shared" si="1" ref="F10:P10">F42</f>
        <v>10</v>
      </c>
      <c r="G10" s="49">
        <f t="shared" si="1"/>
        <v>30</v>
      </c>
      <c r="H10" s="49">
        <f t="shared" si="1"/>
        <v>4</v>
      </c>
      <c r="I10" s="49">
        <f t="shared" si="1"/>
        <v>4</v>
      </c>
      <c r="J10" s="49">
        <f t="shared" si="1"/>
        <v>5</v>
      </c>
      <c r="K10" s="49">
        <f t="shared" si="1"/>
        <v>12</v>
      </c>
      <c r="L10" s="49">
        <f t="shared" si="1"/>
        <v>214</v>
      </c>
      <c r="M10" s="49">
        <f t="shared" si="1"/>
        <v>0</v>
      </c>
      <c r="N10" s="49">
        <f t="shared" si="1"/>
        <v>214</v>
      </c>
      <c r="O10" s="49">
        <f t="shared" si="1"/>
        <v>2</v>
      </c>
      <c r="P10" s="50">
        <f t="shared" si="1"/>
        <v>271</v>
      </c>
    </row>
    <row r="11" spans="1:16" ht="36.75" customHeight="1" thickBot="1">
      <c r="A11" s="51" t="s">
        <v>29</v>
      </c>
      <c r="B11" s="43"/>
      <c r="C11" s="44" t="s">
        <v>30</v>
      </c>
      <c r="D11" s="15">
        <v>13</v>
      </c>
      <c r="E11" s="45">
        <f aca="true" t="shared" si="2" ref="E11:P11">E66</f>
        <v>886</v>
      </c>
      <c r="F11" s="46">
        <f t="shared" si="2"/>
        <v>28</v>
      </c>
      <c r="G11" s="16">
        <f t="shared" si="2"/>
        <v>161</v>
      </c>
      <c r="H11" s="45">
        <f t="shared" si="2"/>
        <v>13</v>
      </c>
      <c r="I11" s="45">
        <f t="shared" si="2"/>
        <v>11</v>
      </c>
      <c r="J11" s="45">
        <f t="shared" si="2"/>
        <v>12</v>
      </c>
      <c r="K11" s="45">
        <f t="shared" si="2"/>
        <v>99</v>
      </c>
      <c r="L11" s="16">
        <f t="shared" si="2"/>
        <v>1696</v>
      </c>
      <c r="M11" s="45">
        <f t="shared" si="2"/>
        <v>2</v>
      </c>
      <c r="N11" s="16">
        <f t="shared" si="2"/>
        <v>1698</v>
      </c>
      <c r="O11" s="45">
        <f t="shared" si="2"/>
        <v>36</v>
      </c>
      <c r="P11" s="17">
        <f t="shared" si="2"/>
        <v>2030</v>
      </c>
    </row>
    <row r="12" spans="1:16" ht="36.75" customHeight="1" thickBot="1">
      <c r="A12" s="52" t="s">
        <v>31</v>
      </c>
      <c r="B12" s="53"/>
      <c r="C12" s="53"/>
      <c r="D12" s="54">
        <f aca="true" t="shared" si="3" ref="D12:P12">SUM(D9:D11)</f>
        <v>23</v>
      </c>
      <c r="E12" s="55">
        <f t="shared" si="3"/>
        <v>1569</v>
      </c>
      <c r="F12" s="56">
        <f t="shared" si="3"/>
        <v>50</v>
      </c>
      <c r="G12" s="57">
        <f t="shared" si="3"/>
        <v>399</v>
      </c>
      <c r="H12" s="55">
        <f t="shared" si="3"/>
        <v>24</v>
      </c>
      <c r="I12" s="55">
        <f t="shared" si="3"/>
        <v>19</v>
      </c>
      <c r="J12" s="55">
        <f t="shared" si="3"/>
        <v>23</v>
      </c>
      <c r="K12" s="55">
        <f t="shared" si="3"/>
        <v>150</v>
      </c>
      <c r="L12" s="57">
        <f t="shared" si="3"/>
        <v>2595</v>
      </c>
      <c r="M12" s="55">
        <f t="shared" si="3"/>
        <v>2</v>
      </c>
      <c r="N12" s="57">
        <f t="shared" si="3"/>
        <v>2597</v>
      </c>
      <c r="O12" s="55">
        <f t="shared" si="3"/>
        <v>69</v>
      </c>
      <c r="P12" s="58">
        <f t="shared" si="3"/>
        <v>3281</v>
      </c>
    </row>
    <row r="13" spans="1:16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3.25" customHeight="1">
      <c r="A14" s="4"/>
      <c r="B14" s="4"/>
      <c r="C14" s="4"/>
      <c r="D14" s="59" t="s">
        <v>32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4"/>
    </row>
    <row r="15" spans="1:16" ht="13.5">
      <c r="A15" s="4"/>
      <c r="B15" s="4"/>
      <c r="C15" s="6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6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61" t="s">
        <v>32</v>
      </c>
      <c r="L16" s="62"/>
      <c r="M16" s="62"/>
      <c r="N16" s="62"/>
      <c r="O16" s="4"/>
      <c r="P16" s="4"/>
    </row>
    <row r="17" spans="1:16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63" t="s">
        <v>32</v>
      </c>
      <c r="L17" s="4"/>
      <c r="M17" s="4"/>
      <c r="N17" s="4"/>
      <c r="O17" s="4"/>
      <c r="P17" s="4"/>
    </row>
    <row r="18" spans="1:1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">
      <c r="A20" s="64" t="s">
        <v>33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6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3.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7.75" customHeight="1">
      <c r="A23" s="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0.25" customHeight="1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 t="str">
        <f>O3</f>
        <v>(2003년 2월분)</v>
      </c>
      <c r="P24" s="6"/>
    </row>
    <row r="25" spans="1:16" ht="21" customHeight="1">
      <c r="A25" s="7"/>
      <c r="B25" s="8"/>
      <c r="C25" s="65" t="s">
        <v>2</v>
      </c>
      <c r="D25" s="66"/>
      <c r="E25" s="11"/>
      <c r="F25" s="65"/>
      <c r="G25" s="13" t="s">
        <v>3</v>
      </c>
      <c r="H25" s="13"/>
      <c r="I25" s="13"/>
      <c r="J25" s="13"/>
      <c r="K25" s="13"/>
      <c r="L25" s="13"/>
      <c r="M25" s="13"/>
      <c r="N25" s="13"/>
      <c r="O25" s="13"/>
      <c r="P25" s="14"/>
    </row>
    <row r="26" spans="1:16" ht="16.5" customHeight="1">
      <c r="A26" s="27"/>
      <c r="B26" s="28"/>
      <c r="C26" s="20"/>
      <c r="D26" s="67" t="s">
        <v>5</v>
      </c>
      <c r="E26" s="19" t="s">
        <v>5</v>
      </c>
      <c r="F26" s="20" t="s">
        <v>35</v>
      </c>
      <c r="G26" s="21" t="s">
        <v>36</v>
      </c>
      <c r="H26" s="22" t="s">
        <v>8</v>
      </c>
      <c r="I26" s="23" t="s">
        <v>9</v>
      </c>
      <c r="J26" s="23" t="s">
        <v>10</v>
      </c>
      <c r="K26" s="23" t="s">
        <v>10</v>
      </c>
      <c r="L26" s="24" t="s">
        <v>11</v>
      </c>
      <c r="M26" s="24"/>
      <c r="N26" s="24"/>
      <c r="O26" s="22" t="s">
        <v>18</v>
      </c>
      <c r="P26" s="68" t="s">
        <v>19</v>
      </c>
    </row>
    <row r="27" spans="1:16" ht="16.5" customHeight="1">
      <c r="A27" s="27"/>
      <c r="B27" s="28"/>
      <c r="C27" s="20"/>
      <c r="D27" s="67" t="s">
        <v>37</v>
      </c>
      <c r="E27" s="19" t="s">
        <v>13</v>
      </c>
      <c r="F27" s="20"/>
      <c r="G27" s="28"/>
      <c r="H27" s="29" t="s">
        <v>14</v>
      </c>
      <c r="I27" s="19" t="s">
        <v>15</v>
      </c>
      <c r="J27" s="19" t="s">
        <v>16</v>
      </c>
      <c r="K27" s="19" t="s">
        <v>17</v>
      </c>
      <c r="L27" s="16"/>
      <c r="M27" s="16"/>
      <c r="N27" s="16"/>
      <c r="O27" s="29"/>
      <c r="P27" s="69"/>
    </row>
    <row r="28" spans="1:16" ht="16.5" customHeight="1">
      <c r="A28" s="27"/>
      <c r="B28" s="28"/>
      <c r="C28" s="20"/>
      <c r="D28" s="67" t="s">
        <v>20</v>
      </c>
      <c r="E28" s="19" t="s">
        <v>20</v>
      </c>
      <c r="F28" s="20"/>
      <c r="G28" s="28"/>
      <c r="H28" s="29" t="s">
        <v>16</v>
      </c>
      <c r="I28" s="19" t="s">
        <v>21</v>
      </c>
      <c r="J28" s="19" t="s">
        <v>22</v>
      </c>
      <c r="K28" s="19"/>
      <c r="L28" s="21" t="s">
        <v>23</v>
      </c>
      <c r="M28" s="23" t="s">
        <v>24</v>
      </c>
      <c r="N28" s="21" t="s">
        <v>19</v>
      </c>
      <c r="O28" s="29"/>
      <c r="P28" s="69"/>
    </row>
    <row r="29" spans="1:16" ht="16.5" customHeight="1" thickBot="1">
      <c r="A29" s="31" t="s">
        <v>25</v>
      </c>
      <c r="B29" s="32"/>
      <c r="C29" s="70"/>
      <c r="D29" s="71"/>
      <c r="E29" s="35"/>
      <c r="F29" s="36"/>
      <c r="G29" s="37"/>
      <c r="H29" s="38" t="s">
        <v>22</v>
      </c>
      <c r="I29" s="35" t="s">
        <v>22</v>
      </c>
      <c r="J29" s="35"/>
      <c r="K29" s="35"/>
      <c r="L29" s="39"/>
      <c r="M29" s="40"/>
      <c r="N29" s="39"/>
      <c r="O29" s="38"/>
      <c r="P29" s="72"/>
    </row>
    <row r="30" spans="1:16" ht="27.75" customHeight="1" thickBot="1">
      <c r="A30" s="52" t="s">
        <v>38</v>
      </c>
      <c r="B30" s="52"/>
      <c r="C30" s="52"/>
      <c r="D30" s="73">
        <f>D36+D42+D66</f>
        <v>1571</v>
      </c>
      <c r="E30" s="55">
        <f aca="true" t="shared" si="4" ref="E30:P30">E36+E42+E66</f>
        <v>1569</v>
      </c>
      <c r="F30" s="55">
        <f t="shared" si="4"/>
        <v>50</v>
      </c>
      <c r="G30" s="55">
        <f t="shared" si="4"/>
        <v>399</v>
      </c>
      <c r="H30" s="55">
        <f t="shared" si="4"/>
        <v>24</v>
      </c>
      <c r="I30" s="55">
        <f t="shared" si="4"/>
        <v>19</v>
      </c>
      <c r="J30" s="55">
        <f t="shared" si="4"/>
        <v>23</v>
      </c>
      <c r="K30" s="55">
        <f t="shared" si="4"/>
        <v>150</v>
      </c>
      <c r="L30" s="55">
        <f t="shared" si="4"/>
        <v>2595</v>
      </c>
      <c r="M30" s="55">
        <f t="shared" si="4"/>
        <v>2</v>
      </c>
      <c r="N30" s="55">
        <f t="shared" si="4"/>
        <v>2597</v>
      </c>
      <c r="O30" s="74">
        <f t="shared" si="4"/>
        <v>69</v>
      </c>
      <c r="P30" s="75">
        <f t="shared" si="4"/>
        <v>3281</v>
      </c>
    </row>
    <row r="31" spans="1:16" ht="27.75" customHeight="1">
      <c r="A31" s="18" t="s">
        <v>39</v>
      </c>
      <c r="B31" s="76"/>
      <c r="C31" s="77" t="s">
        <v>40</v>
      </c>
      <c r="D31" s="78">
        <v>263</v>
      </c>
      <c r="E31" s="45">
        <v>262</v>
      </c>
      <c r="F31" s="45">
        <v>4</v>
      </c>
      <c r="G31" s="45">
        <v>135</v>
      </c>
      <c r="H31" s="45">
        <v>3</v>
      </c>
      <c r="I31" s="45">
        <v>1</v>
      </c>
      <c r="J31" s="45">
        <v>3</v>
      </c>
      <c r="K31" s="45">
        <v>13</v>
      </c>
      <c r="L31" s="45">
        <v>352</v>
      </c>
      <c r="M31" s="45">
        <v>0</v>
      </c>
      <c r="N31" s="45">
        <f>L31+M31</f>
        <v>352</v>
      </c>
      <c r="O31" s="45">
        <v>21</v>
      </c>
      <c r="P31" s="79">
        <f>SUM(G31:K31)+N31+O31</f>
        <v>528</v>
      </c>
    </row>
    <row r="32" spans="1:16" ht="27.75" customHeight="1">
      <c r="A32" s="80" t="s">
        <v>41</v>
      </c>
      <c r="B32" s="81"/>
      <c r="C32" s="82" t="s">
        <v>42</v>
      </c>
      <c r="D32" s="83">
        <v>91</v>
      </c>
      <c r="E32" s="49">
        <v>91</v>
      </c>
      <c r="F32" s="49">
        <v>1</v>
      </c>
      <c r="G32" s="49">
        <v>19</v>
      </c>
      <c r="H32" s="49">
        <v>1</v>
      </c>
      <c r="I32" s="49">
        <v>0</v>
      </c>
      <c r="J32" s="49">
        <v>0</v>
      </c>
      <c r="K32" s="49">
        <v>13</v>
      </c>
      <c r="L32" s="49">
        <v>109</v>
      </c>
      <c r="M32" s="49">
        <v>0</v>
      </c>
      <c r="N32" s="49">
        <f>L32+M32</f>
        <v>109</v>
      </c>
      <c r="O32" s="49">
        <v>2</v>
      </c>
      <c r="P32" s="84">
        <f>SUM(G32:K32)+N32+O32</f>
        <v>144</v>
      </c>
    </row>
    <row r="33" spans="1:16" ht="27.75" customHeight="1">
      <c r="A33" s="80" t="s">
        <v>43</v>
      </c>
      <c r="B33" s="81"/>
      <c r="C33" s="82" t="s">
        <v>44</v>
      </c>
      <c r="D33" s="83">
        <v>67</v>
      </c>
      <c r="E33" s="49">
        <v>67</v>
      </c>
      <c r="F33" s="49">
        <v>4</v>
      </c>
      <c r="G33" s="49">
        <v>30</v>
      </c>
      <c r="H33" s="49">
        <v>1</v>
      </c>
      <c r="I33" s="49">
        <v>1</v>
      </c>
      <c r="J33" s="49">
        <v>1</v>
      </c>
      <c r="K33" s="49">
        <v>5</v>
      </c>
      <c r="L33" s="49">
        <v>72</v>
      </c>
      <c r="M33" s="49">
        <v>0</v>
      </c>
      <c r="N33" s="49">
        <f>L33+M33</f>
        <v>72</v>
      </c>
      <c r="O33" s="49">
        <v>0</v>
      </c>
      <c r="P33" s="84">
        <f>SUM(G33:K33)+N33+O33</f>
        <v>110</v>
      </c>
    </row>
    <row r="34" spans="1:16" ht="27.75" customHeight="1">
      <c r="A34" s="80" t="s">
        <v>45</v>
      </c>
      <c r="B34" s="81"/>
      <c r="C34" s="77" t="s">
        <v>46</v>
      </c>
      <c r="D34" s="85">
        <v>55</v>
      </c>
      <c r="E34" s="45">
        <v>54</v>
      </c>
      <c r="F34" s="45">
        <v>1</v>
      </c>
      <c r="G34" s="45">
        <v>14</v>
      </c>
      <c r="H34" s="45">
        <v>1</v>
      </c>
      <c r="I34" s="45">
        <v>1</v>
      </c>
      <c r="J34" s="45">
        <v>1</v>
      </c>
      <c r="K34" s="45">
        <v>5</v>
      </c>
      <c r="L34" s="45">
        <v>84</v>
      </c>
      <c r="M34" s="45">
        <v>0</v>
      </c>
      <c r="N34" s="45">
        <f>L34+M34</f>
        <v>84</v>
      </c>
      <c r="O34" s="45">
        <v>3</v>
      </c>
      <c r="P34" s="79">
        <f>SUM(G34:K34)+N34+O34</f>
        <v>109</v>
      </c>
    </row>
    <row r="35" spans="1:16" ht="27.75" customHeight="1" thickBot="1">
      <c r="A35" s="86" t="s">
        <v>32</v>
      </c>
      <c r="B35" s="87"/>
      <c r="C35" s="82" t="s">
        <v>47</v>
      </c>
      <c r="D35" s="88">
        <v>49</v>
      </c>
      <c r="E35" s="49">
        <v>49</v>
      </c>
      <c r="F35" s="49">
        <v>2</v>
      </c>
      <c r="G35" s="49">
        <v>10</v>
      </c>
      <c r="H35" s="49">
        <v>1</v>
      </c>
      <c r="I35" s="49">
        <v>1</v>
      </c>
      <c r="J35" s="49">
        <v>1</v>
      </c>
      <c r="K35" s="49">
        <v>3</v>
      </c>
      <c r="L35" s="49">
        <v>68</v>
      </c>
      <c r="M35" s="49">
        <v>0</v>
      </c>
      <c r="N35" s="49">
        <f>L35+M35</f>
        <v>68</v>
      </c>
      <c r="O35" s="49">
        <v>5</v>
      </c>
      <c r="P35" s="84">
        <f>SUM(G35:K35)+N35+O35</f>
        <v>89</v>
      </c>
    </row>
    <row r="36" spans="1:16" ht="27.75" customHeight="1" thickBot="1" thickTop="1">
      <c r="A36" s="89" t="s">
        <v>48</v>
      </c>
      <c r="B36" s="90"/>
      <c r="C36" s="90"/>
      <c r="D36" s="91">
        <f aca="true" t="shared" si="5" ref="D36:P36">SUM(D31:D35)</f>
        <v>525</v>
      </c>
      <c r="E36" s="92">
        <f t="shared" si="5"/>
        <v>523</v>
      </c>
      <c r="F36" s="92">
        <f t="shared" si="5"/>
        <v>12</v>
      </c>
      <c r="G36" s="92">
        <f t="shared" si="5"/>
        <v>208</v>
      </c>
      <c r="H36" s="92">
        <f t="shared" si="5"/>
        <v>7</v>
      </c>
      <c r="I36" s="92">
        <f t="shared" si="5"/>
        <v>4</v>
      </c>
      <c r="J36" s="92">
        <f t="shared" si="5"/>
        <v>6</v>
      </c>
      <c r="K36" s="92">
        <f t="shared" si="5"/>
        <v>39</v>
      </c>
      <c r="L36" s="92">
        <f t="shared" si="5"/>
        <v>685</v>
      </c>
      <c r="M36" s="92">
        <f t="shared" si="5"/>
        <v>0</v>
      </c>
      <c r="N36" s="92">
        <f t="shared" si="5"/>
        <v>685</v>
      </c>
      <c r="O36" s="92">
        <f t="shared" si="5"/>
        <v>31</v>
      </c>
      <c r="P36" s="93">
        <f t="shared" si="5"/>
        <v>980</v>
      </c>
    </row>
    <row r="37" spans="1:16" ht="27.75" customHeight="1">
      <c r="A37" s="94" t="s">
        <v>49</v>
      </c>
      <c r="B37" s="95"/>
      <c r="C37" s="96" t="s">
        <v>50</v>
      </c>
      <c r="D37" s="97">
        <v>41</v>
      </c>
      <c r="E37" s="98">
        <v>41</v>
      </c>
      <c r="F37" s="98">
        <v>2</v>
      </c>
      <c r="G37" s="98">
        <v>5</v>
      </c>
      <c r="H37" s="98">
        <v>1</v>
      </c>
      <c r="I37" s="98">
        <v>1</v>
      </c>
      <c r="J37" s="98">
        <v>1</v>
      </c>
      <c r="K37" s="98">
        <v>3</v>
      </c>
      <c r="L37" s="98">
        <v>53</v>
      </c>
      <c r="M37" s="98">
        <v>0</v>
      </c>
      <c r="N37" s="98">
        <f>L37+M37</f>
        <v>53</v>
      </c>
      <c r="O37" s="99">
        <v>0</v>
      </c>
      <c r="P37" s="100">
        <f>SUM(G37:K37)+N37+O37</f>
        <v>64</v>
      </c>
    </row>
    <row r="38" spans="1:16" ht="27.75" customHeight="1">
      <c r="A38" s="94" t="s">
        <v>51</v>
      </c>
      <c r="B38" s="95"/>
      <c r="C38" s="101" t="s">
        <v>52</v>
      </c>
      <c r="D38" s="97">
        <v>38</v>
      </c>
      <c r="E38" s="98">
        <v>38</v>
      </c>
      <c r="F38" s="98">
        <v>3</v>
      </c>
      <c r="G38" s="98">
        <v>7</v>
      </c>
      <c r="H38" s="98">
        <v>1</v>
      </c>
      <c r="I38" s="98">
        <v>1</v>
      </c>
      <c r="J38" s="98">
        <v>1</v>
      </c>
      <c r="K38" s="98">
        <v>2</v>
      </c>
      <c r="L38" s="98">
        <v>53</v>
      </c>
      <c r="M38" s="98">
        <v>0</v>
      </c>
      <c r="N38" s="98">
        <f>L38+M38</f>
        <v>53</v>
      </c>
      <c r="O38" s="99">
        <v>0</v>
      </c>
      <c r="P38" s="100">
        <f>SUM(G38:K38)+N38+O38</f>
        <v>65</v>
      </c>
    </row>
    <row r="39" spans="1:16" ht="27.75" customHeight="1">
      <c r="A39" s="94" t="s">
        <v>53</v>
      </c>
      <c r="B39" s="102"/>
      <c r="C39" s="103" t="s">
        <v>54</v>
      </c>
      <c r="D39" s="97">
        <v>38</v>
      </c>
      <c r="E39" s="98">
        <v>38</v>
      </c>
      <c r="F39" s="98">
        <v>1</v>
      </c>
      <c r="G39" s="98">
        <v>11</v>
      </c>
      <c r="H39" s="98">
        <v>0</v>
      </c>
      <c r="I39" s="98">
        <v>0</v>
      </c>
      <c r="J39" s="98">
        <v>1</v>
      </c>
      <c r="K39" s="98">
        <v>4</v>
      </c>
      <c r="L39" s="98">
        <v>48</v>
      </c>
      <c r="M39" s="98">
        <v>0</v>
      </c>
      <c r="N39" s="98">
        <f>L39+M39</f>
        <v>48</v>
      </c>
      <c r="O39" s="99">
        <v>0</v>
      </c>
      <c r="P39" s="100">
        <f>SUM(G39:K39)+N39+O39</f>
        <v>64</v>
      </c>
    </row>
    <row r="40" spans="1:16" ht="27.75" customHeight="1">
      <c r="A40" s="94" t="s">
        <v>43</v>
      </c>
      <c r="B40" s="95"/>
      <c r="C40" s="104" t="s">
        <v>55</v>
      </c>
      <c r="D40" s="97">
        <v>23</v>
      </c>
      <c r="E40" s="98">
        <v>23</v>
      </c>
      <c r="F40" s="98">
        <v>3</v>
      </c>
      <c r="G40" s="98">
        <v>4</v>
      </c>
      <c r="H40" s="98">
        <v>1</v>
      </c>
      <c r="I40" s="98">
        <v>1</v>
      </c>
      <c r="J40" s="98">
        <v>1</v>
      </c>
      <c r="K40" s="98">
        <v>1</v>
      </c>
      <c r="L40" s="98">
        <v>30</v>
      </c>
      <c r="M40" s="98">
        <v>0</v>
      </c>
      <c r="N40" s="98">
        <f>L40+M40</f>
        <v>30</v>
      </c>
      <c r="O40" s="99">
        <v>1</v>
      </c>
      <c r="P40" s="100">
        <f>SUM(G40:K40)+N40+O40</f>
        <v>39</v>
      </c>
    </row>
    <row r="41" spans="1:16" ht="27.75" customHeight="1" thickBot="1">
      <c r="A41" s="94" t="s">
        <v>45</v>
      </c>
      <c r="B41" s="95"/>
      <c r="C41" s="101" t="s">
        <v>56</v>
      </c>
      <c r="D41" s="105">
        <v>20</v>
      </c>
      <c r="E41" s="106">
        <v>20</v>
      </c>
      <c r="F41" s="106">
        <v>1</v>
      </c>
      <c r="G41" s="106">
        <v>3</v>
      </c>
      <c r="H41" s="106">
        <v>1</v>
      </c>
      <c r="I41" s="106">
        <v>1</v>
      </c>
      <c r="J41" s="106">
        <v>1</v>
      </c>
      <c r="K41" s="106">
        <v>2</v>
      </c>
      <c r="L41" s="106">
        <v>30</v>
      </c>
      <c r="M41" s="106">
        <v>0</v>
      </c>
      <c r="N41" s="106">
        <f>L41+M41</f>
        <v>30</v>
      </c>
      <c r="O41" s="107">
        <v>1</v>
      </c>
      <c r="P41" s="108">
        <f>SUM(G41:K41)+N41+O41</f>
        <v>39</v>
      </c>
    </row>
    <row r="42" spans="1:16" ht="27.75" customHeight="1" thickBot="1" thickTop="1">
      <c r="A42" s="109" t="s">
        <v>57</v>
      </c>
      <c r="B42" s="110"/>
      <c r="C42" s="110"/>
      <c r="D42" s="111">
        <f aca="true" t="shared" si="6" ref="D42:P42">SUM(D37:D41)</f>
        <v>160</v>
      </c>
      <c r="E42" s="112">
        <f t="shared" si="6"/>
        <v>160</v>
      </c>
      <c r="F42" s="112">
        <f t="shared" si="6"/>
        <v>10</v>
      </c>
      <c r="G42" s="112">
        <f t="shared" si="6"/>
        <v>30</v>
      </c>
      <c r="H42" s="112">
        <f t="shared" si="6"/>
        <v>4</v>
      </c>
      <c r="I42" s="112">
        <f t="shared" si="6"/>
        <v>4</v>
      </c>
      <c r="J42" s="112">
        <f t="shared" si="6"/>
        <v>5</v>
      </c>
      <c r="K42" s="112">
        <f t="shared" si="6"/>
        <v>12</v>
      </c>
      <c r="L42" s="112">
        <f t="shared" si="6"/>
        <v>214</v>
      </c>
      <c r="M42" s="112">
        <f t="shared" si="6"/>
        <v>0</v>
      </c>
      <c r="N42" s="112">
        <f t="shared" si="6"/>
        <v>214</v>
      </c>
      <c r="O42" s="113">
        <f t="shared" si="6"/>
        <v>2</v>
      </c>
      <c r="P42" s="114">
        <f t="shared" si="6"/>
        <v>271</v>
      </c>
    </row>
    <row r="43" spans="1:16" ht="4.5" customHeight="1">
      <c r="A43" s="43"/>
      <c r="B43" s="43"/>
      <c r="C43" s="4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3.5" hidden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39.75" customHeight="1">
      <c r="A45" s="115" t="s">
        <v>58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1:16" ht="22.5" customHeight="1" thickBo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 t="str">
        <f>O3</f>
        <v>(2003년 2월분)</v>
      </c>
      <c r="P46" s="117"/>
    </row>
    <row r="47" spans="1:16" ht="4.5" customHeight="1" hidden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118" t="str">
        <f>O3</f>
        <v>(2003년 2월분)</v>
      </c>
      <c r="P47" s="118"/>
    </row>
    <row r="48" spans="1:16" ht="21" customHeight="1">
      <c r="A48" s="7"/>
      <c r="B48" s="119"/>
      <c r="C48" s="65" t="s">
        <v>2</v>
      </c>
      <c r="D48" s="7"/>
      <c r="E48" s="11"/>
      <c r="F48" s="65"/>
      <c r="G48" s="13" t="s">
        <v>3</v>
      </c>
      <c r="H48" s="13"/>
      <c r="I48" s="13"/>
      <c r="J48" s="13"/>
      <c r="K48" s="13"/>
      <c r="L48" s="13"/>
      <c r="M48" s="13"/>
      <c r="N48" s="13"/>
      <c r="O48" s="13"/>
      <c r="P48" s="14"/>
    </row>
    <row r="49" spans="1:16" ht="19.5" customHeight="1">
      <c r="A49" s="27"/>
      <c r="B49" s="28"/>
      <c r="C49" s="20"/>
      <c r="D49" s="27" t="s">
        <v>5</v>
      </c>
      <c r="E49" s="19" t="s">
        <v>5</v>
      </c>
      <c r="F49" s="20" t="s">
        <v>35</v>
      </c>
      <c r="G49" s="21" t="s">
        <v>36</v>
      </c>
      <c r="H49" s="22" t="s">
        <v>8</v>
      </c>
      <c r="I49" s="23" t="s">
        <v>9</v>
      </c>
      <c r="J49" s="23" t="s">
        <v>10</v>
      </c>
      <c r="K49" s="23" t="s">
        <v>10</v>
      </c>
      <c r="L49" s="24" t="s">
        <v>11</v>
      </c>
      <c r="M49" s="24"/>
      <c r="N49" s="24"/>
      <c r="O49" s="22" t="s">
        <v>18</v>
      </c>
      <c r="P49" s="68" t="s">
        <v>19</v>
      </c>
    </row>
    <row r="50" spans="1:16" ht="19.5" customHeight="1">
      <c r="A50" s="27"/>
      <c r="B50" s="28"/>
      <c r="C50" s="20"/>
      <c r="D50" s="27" t="s">
        <v>37</v>
      </c>
      <c r="E50" s="19" t="s">
        <v>13</v>
      </c>
      <c r="F50" s="20"/>
      <c r="G50" s="28"/>
      <c r="H50" s="29" t="s">
        <v>14</v>
      </c>
      <c r="I50" s="19" t="s">
        <v>15</v>
      </c>
      <c r="J50" s="19" t="s">
        <v>16</v>
      </c>
      <c r="K50" s="19" t="s">
        <v>17</v>
      </c>
      <c r="L50" s="43"/>
      <c r="M50" s="43"/>
      <c r="N50" s="43"/>
      <c r="O50" s="29"/>
      <c r="P50" s="69"/>
    </row>
    <row r="51" spans="1:16" ht="19.5" customHeight="1">
      <c r="A51" s="27"/>
      <c r="B51" s="28"/>
      <c r="C51" s="20"/>
      <c r="D51" s="27" t="s">
        <v>20</v>
      </c>
      <c r="E51" s="19" t="s">
        <v>20</v>
      </c>
      <c r="F51" s="20"/>
      <c r="G51" s="28"/>
      <c r="H51" s="29" t="s">
        <v>16</v>
      </c>
      <c r="I51" s="19" t="s">
        <v>21</v>
      </c>
      <c r="J51" s="19" t="s">
        <v>22</v>
      </c>
      <c r="K51" s="19"/>
      <c r="L51" s="24" t="s">
        <v>23</v>
      </c>
      <c r="M51" s="120" t="s">
        <v>24</v>
      </c>
      <c r="N51" s="24" t="s">
        <v>19</v>
      </c>
      <c r="O51" s="29"/>
      <c r="P51" s="69"/>
    </row>
    <row r="52" spans="1:16" ht="18.75" customHeight="1" thickBot="1">
      <c r="A52" s="51" t="s">
        <v>25</v>
      </c>
      <c r="B52" s="121"/>
      <c r="C52" s="70"/>
      <c r="D52" s="122"/>
      <c r="E52" s="35"/>
      <c r="F52" s="35"/>
      <c r="G52" s="35"/>
      <c r="H52" s="38" t="s">
        <v>22</v>
      </c>
      <c r="I52" s="35" t="s">
        <v>22</v>
      </c>
      <c r="J52" s="35"/>
      <c r="K52" s="35"/>
      <c r="L52" s="35"/>
      <c r="M52" s="35"/>
      <c r="N52" s="35"/>
      <c r="O52" s="38"/>
      <c r="P52" s="72"/>
    </row>
    <row r="53" spans="1:16" ht="24.75" customHeight="1">
      <c r="A53" s="80" t="s">
        <v>32</v>
      </c>
      <c r="B53" s="81"/>
      <c r="C53" s="77" t="s">
        <v>59</v>
      </c>
      <c r="D53" s="123">
        <v>98</v>
      </c>
      <c r="E53" s="45">
        <v>98</v>
      </c>
      <c r="F53" s="45">
        <v>3</v>
      </c>
      <c r="G53" s="45">
        <v>14</v>
      </c>
      <c r="H53" s="45">
        <v>1</v>
      </c>
      <c r="I53" s="45">
        <v>1</v>
      </c>
      <c r="J53" s="45">
        <v>1</v>
      </c>
      <c r="K53" s="45">
        <v>15</v>
      </c>
      <c r="L53" s="45">
        <v>195</v>
      </c>
      <c r="M53" s="45">
        <v>0</v>
      </c>
      <c r="N53" s="45">
        <f aca="true" t="shared" si="7" ref="N53:N63">L53+M53</f>
        <v>195</v>
      </c>
      <c r="O53" s="45">
        <v>0</v>
      </c>
      <c r="P53" s="79">
        <f aca="true" t="shared" si="8" ref="P53:P63">SUM(G53:K53)+N53+O53</f>
        <v>227</v>
      </c>
    </row>
    <row r="54" spans="1:16" ht="24.75" customHeight="1">
      <c r="A54" s="80" t="s">
        <v>32</v>
      </c>
      <c r="B54" s="81"/>
      <c r="C54" s="82" t="s">
        <v>60</v>
      </c>
      <c r="D54" s="83">
        <v>95</v>
      </c>
      <c r="E54" s="49">
        <v>95</v>
      </c>
      <c r="F54" s="49">
        <v>4</v>
      </c>
      <c r="G54" s="49">
        <v>19</v>
      </c>
      <c r="H54" s="49">
        <v>1</v>
      </c>
      <c r="I54" s="49">
        <v>1</v>
      </c>
      <c r="J54" s="49">
        <v>1</v>
      </c>
      <c r="K54" s="49">
        <v>14</v>
      </c>
      <c r="L54" s="49">
        <v>195</v>
      </c>
      <c r="M54" s="49">
        <v>0</v>
      </c>
      <c r="N54" s="49">
        <f t="shared" si="7"/>
        <v>195</v>
      </c>
      <c r="O54" s="49">
        <v>0</v>
      </c>
      <c r="P54" s="84">
        <f t="shared" si="8"/>
        <v>231</v>
      </c>
    </row>
    <row r="55" spans="1:16" ht="24.75" customHeight="1">
      <c r="A55" s="80" t="s">
        <v>32</v>
      </c>
      <c r="B55" s="81"/>
      <c r="C55" s="82" t="s">
        <v>61</v>
      </c>
      <c r="D55" s="85">
        <v>95</v>
      </c>
      <c r="E55" s="49">
        <v>95</v>
      </c>
      <c r="F55" s="49">
        <v>4</v>
      </c>
      <c r="G55" s="49">
        <v>12</v>
      </c>
      <c r="H55" s="49">
        <v>1</v>
      </c>
      <c r="I55" s="49">
        <v>1</v>
      </c>
      <c r="J55" s="49">
        <v>1</v>
      </c>
      <c r="K55" s="49">
        <v>18</v>
      </c>
      <c r="L55" s="49">
        <v>186</v>
      </c>
      <c r="M55" s="49">
        <v>0</v>
      </c>
      <c r="N55" s="49">
        <f t="shared" si="7"/>
        <v>186</v>
      </c>
      <c r="O55" s="49">
        <v>13</v>
      </c>
      <c r="P55" s="84">
        <f t="shared" si="8"/>
        <v>232</v>
      </c>
    </row>
    <row r="56" spans="1:16" ht="24.75" customHeight="1">
      <c r="A56" s="80" t="s">
        <v>62</v>
      </c>
      <c r="B56" s="81"/>
      <c r="C56" s="82" t="s">
        <v>63</v>
      </c>
      <c r="D56" s="83">
        <v>86</v>
      </c>
      <c r="E56" s="49">
        <v>86</v>
      </c>
      <c r="F56" s="49">
        <v>2</v>
      </c>
      <c r="G56" s="49">
        <v>12</v>
      </c>
      <c r="H56" s="49">
        <v>1</v>
      </c>
      <c r="I56" s="49">
        <v>1</v>
      </c>
      <c r="J56" s="49">
        <v>1</v>
      </c>
      <c r="K56" s="49">
        <v>9</v>
      </c>
      <c r="L56" s="49">
        <v>176</v>
      </c>
      <c r="M56" s="49">
        <v>0</v>
      </c>
      <c r="N56" s="49">
        <f>L56+M56</f>
        <v>176</v>
      </c>
      <c r="O56" s="49">
        <v>0</v>
      </c>
      <c r="P56" s="84">
        <f>SUM(G56:K56)+N56+O56</f>
        <v>200</v>
      </c>
    </row>
    <row r="57" spans="1:16" ht="24.75" customHeight="1">
      <c r="A57" s="94" t="s">
        <v>32</v>
      </c>
      <c r="B57" s="95"/>
      <c r="C57" s="104" t="s">
        <v>64</v>
      </c>
      <c r="D57" s="97">
        <v>76</v>
      </c>
      <c r="E57" s="98">
        <v>76</v>
      </c>
      <c r="F57" s="98">
        <v>2</v>
      </c>
      <c r="G57" s="98">
        <v>11</v>
      </c>
      <c r="H57" s="98">
        <v>1</v>
      </c>
      <c r="I57" s="98">
        <v>1</v>
      </c>
      <c r="J57" s="98">
        <v>1</v>
      </c>
      <c r="K57" s="98">
        <v>4</v>
      </c>
      <c r="L57" s="98">
        <v>152</v>
      </c>
      <c r="M57" s="98">
        <v>0</v>
      </c>
      <c r="N57" s="98">
        <f>L57+M57</f>
        <v>152</v>
      </c>
      <c r="O57" s="99">
        <v>6</v>
      </c>
      <c r="P57" s="100">
        <f>SUM(G57:K57)+N57+O57</f>
        <v>176</v>
      </c>
    </row>
    <row r="58" spans="1:16" ht="24.75" customHeight="1">
      <c r="A58" s="80" t="s">
        <v>65</v>
      </c>
      <c r="B58" s="81"/>
      <c r="C58" s="82" t="s">
        <v>42</v>
      </c>
      <c r="D58" s="83">
        <v>77</v>
      </c>
      <c r="E58" s="49">
        <v>77</v>
      </c>
      <c r="F58" s="49">
        <v>1</v>
      </c>
      <c r="G58" s="49">
        <v>20</v>
      </c>
      <c r="H58" s="49">
        <v>1</v>
      </c>
      <c r="I58" s="49">
        <v>1</v>
      </c>
      <c r="J58" s="49">
        <v>1</v>
      </c>
      <c r="K58" s="49">
        <v>12</v>
      </c>
      <c r="L58" s="49">
        <v>152</v>
      </c>
      <c r="M58" s="49">
        <v>0</v>
      </c>
      <c r="N58" s="49">
        <f>L58+M58</f>
        <v>152</v>
      </c>
      <c r="O58" s="49">
        <v>2</v>
      </c>
      <c r="P58" s="84">
        <f>SUM(G58:K58)+N58+O58</f>
        <v>189</v>
      </c>
    </row>
    <row r="59" spans="1:16" ht="24.75" customHeight="1">
      <c r="A59" s="94" t="s">
        <v>32</v>
      </c>
      <c r="B59" s="95"/>
      <c r="C59" s="104" t="s">
        <v>66</v>
      </c>
      <c r="D59" s="97">
        <v>65</v>
      </c>
      <c r="E59" s="98">
        <v>65</v>
      </c>
      <c r="F59" s="98">
        <v>2</v>
      </c>
      <c r="G59" s="98">
        <v>13</v>
      </c>
      <c r="H59" s="98">
        <v>1</v>
      </c>
      <c r="I59" s="98">
        <v>1</v>
      </c>
      <c r="J59" s="98">
        <v>1</v>
      </c>
      <c r="K59" s="98">
        <v>3</v>
      </c>
      <c r="L59" s="98">
        <v>134</v>
      </c>
      <c r="M59" s="98">
        <v>0</v>
      </c>
      <c r="N59" s="98">
        <f>L59+M59</f>
        <v>134</v>
      </c>
      <c r="O59" s="99">
        <v>4</v>
      </c>
      <c r="P59" s="100">
        <f>SUM(G59:K59)+N59+O59</f>
        <v>157</v>
      </c>
    </row>
    <row r="60" spans="1:16" ht="24.75" customHeight="1">
      <c r="A60" s="124" t="s">
        <v>43</v>
      </c>
      <c r="B60" s="125"/>
      <c r="C60" s="126" t="s">
        <v>67</v>
      </c>
      <c r="D60" s="105">
        <v>63</v>
      </c>
      <c r="E60" s="106">
        <v>63</v>
      </c>
      <c r="F60" s="106">
        <v>1</v>
      </c>
      <c r="G60" s="106">
        <v>13</v>
      </c>
      <c r="H60" s="106">
        <v>1</v>
      </c>
      <c r="I60" s="106">
        <v>0</v>
      </c>
      <c r="J60" s="106">
        <v>1</v>
      </c>
      <c r="K60" s="106">
        <v>9</v>
      </c>
      <c r="L60" s="106">
        <v>91</v>
      </c>
      <c r="M60" s="106">
        <v>0</v>
      </c>
      <c r="N60" s="106">
        <f>L60+M60</f>
        <v>91</v>
      </c>
      <c r="O60" s="107">
        <v>0</v>
      </c>
      <c r="P60" s="108">
        <f>SUM(G60:K60)+N60+O60</f>
        <v>115</v>
      </c>
    </row>
    <row r="61" spans="1:16" ht="24.75" customHeight="1">
      <c r="A61" s="80" t="s">
        <v>32</v>
      </c>
      <c r="B61" s="81"/>
      <c r="C61" s="82" t="s">
        <v>68</v>
      </c>
      <c r="D61" s="83">
        <v>55</v>
      </c>
      <c r="E61" s="49">
        <v>55</v>
      </c>
      <c r="F61" s="49">
        <v>2</v>
      </c>
      <c r="G61" s="49">
        <v>11</v>
      </c>
      <c r="H61" s="49">
        <v>1</v>
      </c>
      <c r="I61" s="49">
        <v>1</v>
      </c>
      <c r="J61" s="49">
        <v>1</v>
      </c>
      <c r="K61" s="49">
        <v>6</v>
      </c>
      <c r="L61" s="49">
        <v>106</v>
      </c>
      <c r="M61" s="49">
        <v>1</v>
      </c>
      <c r="N61" s="49">
        <f t="shared" si="7"/>
        <v>107</v>
      </c>
      <c r="O61" s="49">
        <v>2</v>
      </c>
      <c r="P61" s="84">
        <f t="shared" si="8"/>
        <v>129</v>
      </c>
    </row>
    <row r="62" spans="1:16" ht="24.75" customHeight="1">
      <c r="A62" s="94" t="s">
        <v>45</v>
      </c>
      <c r="B62" s="95"/>
      <c r="C62" s="104" t="s">
        <v>69</v>
      </c>
      <c r="D62" s="97">
        <v>48</v>
      </c>
      <c r="E62" s="98">
        <v>48</v>
      </c>
      <c r="F62" s="98">
        <v>1</v>
      </c>
      <c r="G62" s="98">
        <v>10</v>
      </c>
      <c r="H62" s="98">
        <v>1</v>
      </c>
      <c r="I62" s="98">
        <v>0</v>
      </c>
      <c r="J62" s="98">
        <v>0</v>
      </c>
      <c r="K62" s="98">
        <v>3</v>
      </c>
      <c r="L62" s="98">
        <v>68</v>
      </c>
      <c r="M62" s="98">
        <v>0</v>
      </c>
      <c r="N62" s="98">
        <f t="shared" si="7"/>
        <v>68</v>
      </c>
      <c r="O62" s="99">
        <v>3</v>
      </c>
      <c r="P62" s="100">
        <f t="shared" si="8"/>
        <v>85</v>
      </c>
    </row>
    <row r="63" spans="1:16" ht="24.75" customHeight="1">
      <c r="A63" s="80" t="s">
        <v>32</v>
      </c>
      <c r="B63" s="81"/>
      <c r="C63" s="77" t="s">
        <v>70</v>
      </c>
      <c r="D63" s="85">
        <v>45</v>
      </c>
      <c r="E63" s="45">
        <v>45</v>
      </c>
      <c r="F63" s="45">
        <v>2</v>
      </c>
      <c r="G63" s="45">
        <v>10</v>
      </c>
      <c r="H63" s="45">
        <v>1</v>
      </c>
      <c r="I63" s="45">
        <v>1</v>
      </c>
      <c r="J63" s="45">
        <v>1</v>
      </c>
      <c r="K63" s="45">
        <v>0</v>
      </c>
      <c r="L63" s="45">
        <v>90</v>
      </c>
      <c r="M63" s="45">
        <v>0</v>
      </c>
      <c r="N63" s="45">
        <f t="shared" si="7"/>
        <v>90</v>
      </c>
      <c r="O63" s="45">
        <v>3</v>
      </c>
      <c r="P63" s="79">
        <f t="shared" si="8"/>
        <v>106</v>
      </c>
    </row>
    <row r="64" spans="1:16" ht="24.75" customHeight="1">
      <c r="A64" s="94" t="s">
        <v>32</v>
      </c>
      <c r="B64" s="95"/>
      <c r="C64" s="101" t="s">
        <v>71</v>
      </c>
      <c r="D64" s="127">
        <v>43</v>
      </c>
      <c r="E64" s="128">
        <v>43</v>
      </c>
      <c r="F64" s="128">
        <v>2</v>
      </c>
      <c r="G64" s="128">
        <v>10</v>
      </c>
      <c r="H64" s="128">
        <v>1</v>
      </c>
      <c r="I64" s="128">
        <v>1</v>
      </c>
      <c r="J64" s="128">
        <v>1</v>
      </c>
      <c r="K64" s="128">
        <v>3</v>
      </c>
      <c r="L64" s="128">
        <v>64</v>
      </c>
      <c r="M64" s="128">
        <v>0</v>
      </c>
      <c r="N64" s="128">
        <f>L64+M64</f>
        <v>64</v>
      </c>
      <c r="O64" s="129">
        <v>3</v>
      </c>
      <c r="P64" s="130">
        <f>SUM(G64:K64)+N64+O64</f>
        <v>83</v>
      </c>
    </row>
    <row r="65" spans="1:16" ht="24.75" customHeight="1" thickBot="1">
      <c r="A65" s="131"/>
      <c r="B65" s="132"/>
      <c r="C65" s="133" t="s">
        <v>72</v>
      </c>
      <c r="D65" s="134">
        <v>40</v>
      </c>
      <c r="E65" s="135">
        <v>40</v>
      </c>
      <c r="F65" s="135">
        <v>2</v>
      </c>
      <c r="G65" s="135">
        <v>6</v>
      </c>
      <c r="H65" s="135">
        <v>1</v>
      </c>
      <c r="I65" s="135">
        <v>1</v>
      </c>
      <c r="J65" s="135">
        <v>1</v>
      </c>
      <c r="K65" s="135">
        <v>3</v>
      </c>
      <c r="L65" s="135">
        <v>87</v>
      </c>
      <c r="M65" s="135">
        <v>1</v>
      </c>
      <c r="N65" s="128">
        <f>L65+M65</f>
        <v>88</v>
      </c>
      <c r="O65" s="136"/>
      <c r="P65" s="130">
        <f>SUM(G65:K65)+N65+O65</f>
        <v>100</v>
      </c>
    </row>
    <row r="66" spans="1:16" ht="24.75" customHeight="1" thickBot="1" thickTop="1">
      <c r="A66" s="137" t="s">
        <v>57</v>
      </c>
      <c r="B66" s="138"/>
      <c r="C66" s="139"/>
      <c r="D66" s="111">
        <f>SUM(D53:D65)</f>
        <v>886</v>
      </c>
      <c r="E66" s="112">
        <f aca="true" t="shared" si="9" ref="E66:P66">SUM(E53:E65)</f>
        <v>886</v>
      </c>
      <c r="F66" s="112">
        <f t="shared" si="9"/>
        <v>28</v>
      </c>
      <c r="G66" s="112">
        <f t="shared" si="9"/>
        <v>161</v>
      </c>
      <c r="H66" s="112">
        <f t="shared" si="9"/>
        <v>13</v>
      </c>
      <c r="I66" s="112">
        <f t="shared" si="9"/>
        <v>11</v>
      </c>
      <c r="J66" s="112">
        <f t="shared" si="9"/>
        <v>12</v>
      </c>
      <c r="K66" s="112">
        <f t="shared" si="9"/>
        <v>99</v>
      </c>
      <c r="L66" s="112">
        <f t="shared" si="9"/>
        <v>1696</v>
      </c>
      <c r="M66" s="112">
        <f t="shared" si="9"/>
        <v>2</v>
      </c>
      <c r="N66" s="112">
        <f t="shared" si="9"/>
        <v>1698</v>
      </c>
      <c r="O66" s="113">
        <f t="shared" si="9"/>
        <v>36</v>
      </c>
      <c r="P66" s="114">
        <f t="shared" si="9"/>
        <v>2030</v>
      </c>
    </row>
  </sheetData>
  <mergeCells count="22">
    <mergeCell ref="A64:B64"/>
    <mergeCell ref="A65:B65"/>
    <mergeCell ref="A60:B60"/>
    <mergeCell ref="A61:B61"/>
    <mergeCell ref="A62:B62"/>
    <mergeCell ref="A63:B63"/>
    <mergeCell ref="A56:B56"/>
    <mergeCell ref="A57:B57"/>
    <mergeCell ref="A58:B58"/>
    <mergeCell ref="A59:B59"/>
    <mergeCell ref="O46:P46"/>
    <mergeCell ref="A53:B53"/>
    <mergeCell ref="A54:B54"/>
    <mergeCell ref="A55:B55"/>
    <mergeCell ref="A38:B38"/>
    <mergeCell ref="A39:B39"/>
    <mergeCell ref="A40:B40"/>
    <mergeCell ref="A41:B41"/>
    <mergeCell ref="A32:B32"/>
    <mergeCell ref="A33:B33"/>
    <mergeCell ref="A34:B34"/>
    <mergeCell ref="A37:B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koodoo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이승호</dc:creator>
  <cp:keywords/>
  <dc:description/>
  <cp:lastModifiedBy>이승호</cp:lastModifiedBy>
  <dcterms:created xsi:type="dcterms:W3CDTF">2003-04-29T01:47:06Z</dcterms:created>
  <dcterms:modified xsi:type="dcterms:W3CDTF">2003-04-29T01:47:36Z</dcterms:modified>
  <cp:category/>
  <cp:version/>
  <cp:contentType/>
  <cp:contentStatus/>
</cp:coreProperties>
</file>